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NabeelEjaz\Downloads\"/>
    </mc:Choice>
  </mc:AlternateContent>
  <xr:revisionPtr revIDLastSave="0" documentId="13_ncr:1_{58F23A1E-DF62-409B-AF76-02178731474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Rates" sheetId="1" r:id="rId1"/>
    <sheet name="Tax Calcul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7" i="2"/>
  <c r="A10" i="2" s="1"/>
  <c r="J2" i="1"/>
  <c r="J3" i="1" s="1"/>
  <c r="I2" i="1"/>
  <c r="K2" i="1" s="1"/>
  <c r="J4" i="1" l="1"/>
  <c r="I3" i="1"/>
  <c r="I4" i="1" s="1"/>
  <c r="I5" i="1" s="1"/>
  <c r="I6" i="1" s="1"/>
  <c r="I7" i="1" s="1"/>
  <c r="I8" i="1" s="1"/>
  <c r="I9" i="1" s="1"/>
  <c r="A11" i="2"/>
  <c r="J5" i="1" l="1"/>
  <c r="K4" i="1"/>
  <c r="K3" i="1"/>
  <c r="J6" i="1" l="1"/>
  <c r="K5" i="1"/>
  <c r="J7" i="1" l="1"/>
  <c r="K6" i="1"/>
  <c r="J8" i="1" l="1"/>
  <c r="K7" i="1"/>
  <c r="J9" i="1" l="1"/>
  <c r="K9" i="1" s="1"/>
  <c r="K8" i="1"/>
</calcChain>
</file>

<file path=xl/sharedStrings.xml><?xml version="1.0" encoding="utf-8"?>
<sst xmlns="http://schemas.openxmlformats.org/spreadsheetml/2006/main" count="50" uniqueCount="42">
  <si>
    <t>Sr No.</t>
  </si>
  <si>
    <t>Taxable Income Range</t>
  </si>
  <si>
    <t>Existing Incremental Rates</t>
  </si>
  <si>
    <t>Proposed Incremental Rates</t>
  </si>
  <si>
    <t>Rate Increase (percentage points)</t>
  </si>
  <si>
    <t>Existing Tax Amount</t>
  </si>
  <si>
    <t>Proposed Tax Amount</t>
  </si>
  <si>
    <t>Difference</t>
  </si>
  <si>
    <t>Up to Rs 600,000</t>
  </si>
  <si>
    <t>-</t>
  </si>
  <si>
    <t>Exceeding Rs 600,000 up to Rs 1,200,000</t>
  </si>
  <si>
    <t>2.5% of the amount exceeding Rs 600,000</t>
  </si>
  <si>
    <t>5% of the amount exceeding Rs 600,000</t>
  </si>
  <si>
    <t>Exceeding Rs 1,200,000 up to Rs 2,200,000</t>
  </si>
  <si>
    <t>12.5% of the amount exceeding Rs 1,200,000</t>
  </si>
  <si>
    <t>15% of the amount exceeding Rs 1,200,000</t>
  </si>
  <si>
    <t>Exceeding Rs 2,200,000 up to Rs 2,400,000</t>
  </si>
  <si>
    <t>12.5% of the amount exceeding Rs 2,200,000</t>
  </si>
  <si>
    <t>25% of the amount exceeding Rs 2,200,000</t>
  </si>
  <si>
    <t>Exceeding Rs 2,400,000 up to Rs 3,200,000</t>
  </si>
  <si>
    <t>22.5% of the amount exceeding Rs 2,400,000</t>
  </si>
  <si>
    <t>25% of the amount exceeding Rs 2,400,000</t>
  </si>
  <si>
    <t>Exceeding Rs 3,200,000 up to Rs 3,600,000</t>
  </si>
  <si>
    <t>22.5% of the amount exceeding Rs 3,200,000</t>
  </si>
  <si>
    <t>30% of the amount exceeding Rs 3,200,000</t>
  </si>
  <si>
    <t>Exceeding Rs 3,600,000 up to Rs 4,100,000</t>
  </si>
  <si>
    <t>27.5% of the amount exceeding Rs 3,600,000</t>
  </si>
  <si>
    <t>30% of the amount exceeding Rs 3,600,000</t>
  </si>
  <si>
    <t>Exceeding Rs 4,100,000 up to Rs 6,000,000</t>
  </si>
  <si>
    <t>27.5% of the amount exceeding Rs 4,100,000</t>
  </si>
  <si>
    <t>35% of the amount exceeding Rs 4,100,000</t>
  </si>
  <si>
    <t>Exceeding Rs 6,000,000</t>
  </si>
  <si>
    <t>35% of the amount exceeding Rs 6,000,000</t>
  </si>
  <si>
    <t>No change</t>
  </si>
  <si>
    <t>Difference 
(Existing Vs Propesed)</t>
  </si>
  <si>
    <t>Enter Your Yearly Salary Here</t>
  </si>
  <si>
    <t>Tax Payable Yearly</t>
  </si>
  <si>
    <t>Monthly Salary</t>
  </si>
  <si>
    <t xml:space="preserve">Tax Calculator TY-2025 </t>
  </si>
  <si>
    <t>Monthy Tax</t>
  </si>
  <si>
    <t>Monthly Salary - after Tax</t>
  </si>
  <si>
    <t>No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</si>
</sst>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i/>
      <sz val="50"/>
      <color theme="1"/>
      <name val="Calibri"/>
      <family val="2"/>
      <scheme val="minor"/>
    </font>
    <font>
      <i/>
      <sz val="2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25"/>
      <color theme="1"/>
      <name val="Calibri"/>
      <family val="2"/>
      <scheme val="minor"/>
    </font>
    <font>
      <b/>
      <i/>
      <sz val="72"/>
      <color theme="0" tint="-4.9989318521683403E-2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4807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1" applyFont="1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3" fontId="0" fillId="0" borderId="0" xfId="0" applyNumberFormat="1"/>
    <xf numFmtId="164" fontId="0" fillId="0" borderId="0" xfId="1" applyFont="1"/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1" applyFont="1" applyBorder="1"/>
    <xf numFmtId="3" fontId="0" fillId="0" borderId="1" xfId="0" applyNumberFormat="1" applyBorder="1"/>
    <xf numFmtId="165" fontId="0" fillId="0" borderId="0" xfId="1" applyNumberFormat="1" applyFont="1"/>
    <xf numFmtId="165" fontId="3" fillId="4" borderId="0" xfId="1" applyNumberFormat="1" applyFont="1" applyFill="1"/>
    <xf numFmtId="0" fontId="4" fillId="0" borderId="0" xfId="0" applyFont="1"/>
    <xf numFmtId="0" fontId="5" fillId="0" borderId="0" xfId="0" applyFont="1"/>
    <xf numFmtId="164" fontId="5" fillId="0" borderId="0" xfId="1" applyFont="1"/>
    <xf numFmtId="165" fontId="5" fillId="0" borderId="0" xfId="1" applyNumberFormat="1" applyFont="1"/>
    <xf numFmtId="0" fontId="6" fillId="0" borderId="0" xfId="0" applyFont="1"/>
    <xf numFmtId="164" fontId="5" fillId="0" borderId="1" xfId="1" applyFont="1" applyBorder="1"/>
    <xf numFmtId="165" fontId="5" fillId="0" borderId="1" xfId="1" applyNumberFormat="1" applyFont="1" applyBorder="1"/>
    <xf numFmtId="0" fontId="8" fillId="0" borderId="0" xfId="0" applyFont="1"/>
    <xf numFmtId="165" fontId="3" fillId="5" borderId="0" xfId="1" applyNumberFormat="1" applyFont="1" applyFill="1"/>
    <xf numFmtId="165" fontId="7" fillId="2" borderId="0" xfId="1" applyNumberFormat="1" applyFont="1" applyFill="1" applyAlignment="1">
      <alignment horizontal="center"/>
    </xf>
  </cellXfs>
  <cellStyles count="2">
    <cellStyle name="Comma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480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showGridLines="0" topLeftCell="A3" workbookViewId="0">
      <selection activeCell="E10" sqref="E10"/>
    </sheetView>
  </sheetViews>
  <sheetFormatPr defaultColWidth="25.6640625" defaultRowHeight="14.4" x14ac:dyDescent="0.3"/>
  <cols>
    <col min="1" max="1" width="6.109375" bestFit="1" customWidth="1"/>
    <col min="2" max="2" width="24.77734375" bestFit="1" customWidth="1"/>
    <col min="3" max="4" width="25.5546875" bestFit="1" customWidth="1"/>
    <col min="5" max="5" width="23.109375" bestFit="1" customWidth="1"/>
    <col min="6" max="6" width="18.21875" hidden="1" customWidth="1"/>
    <col min="7" max="7" width="19.88671875" hidden="1" customWidth="1"/>
    <col min="8" max="8" width="10.88671875" hidden="1" customWidth="1"/>
  </cols>
  <sheetData>
    <row r="1" spans="1:11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5</v>
      </c>
      <c r="J1" s="8" t="s">
        <v>6</v>
      </c>
      <c r="K1" s="7" t="s">
        <v>34</v>
      </c>
    </row>
    <row r="2" spans="1:11" x14ac:dyDescent="0.3">
      <c r="A2" s="2">
        <v>1</v>
      </c>
      <c r="B2" s="2" t="s">
        <v>8</v>
      </c>
      <c r="C2" s="2" t="s">
        <v>9</v>
      </c>
      <c r="D2" s="2" t="s">
        <v>9</v>
      </c>
      <c r="E2" s="2">
        <v>0</v>
      </c>
      <c r="F2" s="2">
        <v>0</v>
      </c>
      <c r="G2" s="2">
        <v>0</v>
      </c>
      <c r="H2" s="3">
        <v>0</v>
      </c>
      <c r="I2" s="9">
        <f>F2</f>
        <v>0</v>
      </c>
      <c r="J2" s="9">
        <f>G2</f>
        <v>0</v>
      </c>
      <c r="K2" s="10">
        <f>I2-J2</f>
        <v>0</v>
      </c>
    </row>
    <row r="3" spans="1:11" ht="28.8" x14ac:dyDescent="0.3">
      <c r="A3" s="2">
        <v>2</v>
      </c>
      <c r="B3" s="2" t="s">
        <v>10</v>
      </c>
      <c r="C3" s="2" t="s">
        <v>11</v>
      </c>
      <c r="D3" s="2" t="s">
        <v>12</v>
      </c>
      <c r="E3" s="2">
        <v>2.5</v>
      </c>
      <c r="F3" s="4">
        <v>15000</v>
      </c>
      <c r="G3" s="4">
        <v>30000</v>
      </c>
      <c r="H3" s="3">
        <v>15000</v>
      </c>
      <c r="I3" s="11">
        <f>I2+F3</f>
        <v>15000</v>
      </c>
      <c r="J3" s="11">
        <f>J2+G3</f>
        <v>30000</v>
      </c>
      <c r="K3" s="10">
        <f>J3-I3</f>
        <v>15000</v>
      </c>
    </row>
    <row r="4" spans="1:11" ht="28.8" x14ac:dyDescent="0.3">
      <c r="A4" s="2">
        <v>3</v>
      </c>
      <c r="B4" s="2" t="s">
        <v>13</v>
      </c>
      <c r="C4" s="2" t="s">
        <v>14</v>
      </c>
      <c r="D4" s="2" t="s">
        <v>15</v>
      </c>
      <c r="E4" s="2">
        <v>2.5</v>
      </c>
      <c r="F4" s="4">
        <v>125000</v>
      </c>
      <c r="G4" s="4">
        <v>150000</v>
      </c>
      <c r="H4" s="3">
        <v>25000</v>
      </c>
      <c r="I4" s="11">
        <f t="shared" ref="I4:I9" si="0">I3+F4</f>
        <v>140000</v>
      </c>
      <c r="J4" s="11">
        <f t="shared" ref="J4:J9" si="1">J3+G4</f>
        <v>180000</v>
      </c>
      <c r="K4" s="10">
        <f t="shared" ref="K4:K9" si="2">J4-I4</f>
        <v>40000</v>
      </c>
    </row>
    <row r="5" spans="1:11" ht="28.8" x14ac:dyDescent="0.3">
      <c r="A5" s="2">
        <v>4</v>
      </c>
      <c r="B5" s="2" t="s">
        <v>16</v>
      </c>
      <c r="C5" s="2" t="s">
        <v>17</v>
      </c>
      <c r="D5" s="2" t="s">
        <v>18</v>
      </c>
      <c r="E5" s="2">
        <v>12.5</v>
      </c>
      <c r="F5" s="4">
        <v>25000</v>
      </c>
      <c r="G5" s="4">
        <v>50000</v>
      </c>
      <c r="H5" s="3">
        <v>25000</v>
      </c>
      <c r="I5" s="11">
        <f t="shared" si="0"/>
        <v>165000</v>
      </c>
      <c r="J5" s="11">
        <f t="shared" si="1"/>
        <v>230000</v>
      </c>
      <c r="K5" s="10">
        <f t="shared" si="2"/>
        <v>65000</v>
      </c>
    </row>
    <row r="6" spans="1:11" ht="28.8" x14ac:dyDescent="0.3">
      <c r="A6" s="2">
        <v>5</v>
      </c>
      <c r="B6" s="2" t="s">
        <v>19</v>
      </c>
      <c r="C6" s="2" t="s">
        <v>20</v>
      </c>
      <c r="D6" s="2" t="s">
        <v>21</v>
      </c>
      <c r="E6" s="2">
        <v>2.5</v>
      </c>
      <c r="F6" s="4">
        <v>180000</v>
      </c>
      <c r="G6" s="4">
        <v>200000</v>
      </c>
      <c r="H6" s="3">
        <v>20000</v>
      </c>
      <c r="I6" s="11">
        <f t="shared" si="0"/>
        <v>345000</v>
      </c>
      <c r="J6" s="11">
        <f t="shared" si="1"/>
        <v>430000</v>
      </c>
      <c r="K6" s="10">
        <f t="shared" si="2"/>
        <v>85000</v>
      </c>
    </row>
    <row r="7" spans="1:11" ht="28.8" x14ac:dyDescent="0.3">
      <c r="A7" s="2">
        <v>6</v>
      </c>
      <c r="B7" s="2" t="s">
        <v>22</v>
      </c>
      <c r="C7" s="2" t="s">
        <v>23</v>
      </c>
      <c r="D7" s="2" t="s">
        <v>24</v>
      </c>
      <c r="E7" s="2">
        <v>7.5</v>
      </c>
      <c r="F7" s="4">
        <v>90000</v>
      </c>
      <c r="G7" s="4">
        <v>120000</v>
      </c>
      <c r="H7" s="3">
        <v>30000</v>
      </c>
      <c r="I7" s="11">
        <f t="shared" si="0"/>
        <v>435000</v>
      </c>
      <c r="J7" s="11">
        <f t="shared" si="1"/>
        <v>550000</v>
      </c>
      <c r="K7" s="10">
        <f t="shared" si="2"/>
        <v>115000</v>
      </c>
    </row>
    <row r="8" spans="1:11" ht="28.8" x14ac:dyDescent="0.3">
      <c r="A8" s="2">
        <v>7</v>
      </c>
      <c r="B8" s="2" t="s">
        <v>25</v>
      </c>
      <c r="C8" s="2" t="s">
        <v>26</v>
      </c>
      <c r="D8" s="2" t="s">
        <v>27</v>
      </c>
      <c r="E8" s="2">
        <v>2.5</v>
      </c>
      <c r="F8" s="4">
        <v>137500</v>
      </c>
      <c r="G8" s="4">
        <v>150000</v>
      </c>
      <c r="H8" s="3">
        <v>12500</v>
      </c>
      <c r="I8" s="11">
        <f t="shared" si="0"/>
        <v>572500</v>
      </c>
      <c r="J8" s="11">
        <f t="shared" si="1"/>
        <v>700000</v>
      </c>
      <c r="K8" s="10">
        <f t="shared" si="2"/>
        <v>127500</v>
      </c>
    </row>
    <row r="9" spans="1:11" ht="28.8" x14ac:dyDescent="0.3">
      <c r="A9" s="2">
        <v>8</v>
      </c>
      <c r="B9" s="2" t="s">
        <v>28</v>
      </c>
      <c r="C9" s="2" t="s">
        <v>29</v>
      </c>
      <c r="D9" s="2" t="s">
        <v>30</v>
      </c>
      <c r="E9" s="2">
        <v>7.5</v>
      </c>
      <c r="F9" s="4">
        <v>522500</v>
      </c>
      <c r="G9" s="4">
        <v>665000</v>
      </c>
      <c r="H9" s="3">
        <v>142500</v>
      </c>
      <c r="I9" s="11">
        <f t="shared" si="0"/>
        <v>1095000</v>
      </c>
      <c r="J9" s="11">
        <f t="shared" si="1"/>
        <v>1365000</v>
      </c>
      <c r="K9" s="10">
        <f t="shared" si="2"/>
        <v>270000</v>
      </c>
    </row>
    <row r="10" spans="1:11" ht="28.8" x14ac:dyDescent="0.3">
      <c r="A10" s="2">
        <v>9</v>
      </c>
      <c r="B10" s="2" t="s">
        <v>31</v>
      </c>
      <c r="C10" s="2" t="s">
        <v>32</v>
      </c>
      <c r="D10" s="2" t="s">
        <v>32</v>
      </c>
      <c r="E10" s="2">
        <v>0</v>
      </c>
      <c r="F10" s="2" t="s">
        <v>33</v>
      </c>
      <c r="G10" s="2" t="s">
        <v>33</v>
      </c>
      <c r="H10" s="3" t="s">
        <v>33</v>
      </c>
      <c r="I10" s="11" t="s">
        <v>41</v>
      </c>
      <c r="J10" s="11" t="s">
        <v>41</v>
      </c>
      <c r="K10" s="11" t="s">
        <v>41</v>
      </c>
    </row>
    <row r="14" spans="1:11" x14ac:dyDescent="0.3">
      <c r="I14" s="6"/>
    </row>
    <row r="15" spans="1:11" x14ac:dyDescent="0.3">
      <c r="J15" s="5"/>
    </row>
    <row r="16" spans="1:11" x14ac:dyDescent="0.3">
      <c r="J16" s="12"/>
    </row>
  </sheetData>
  <conditionalFormatting sqref="E2:E10">
    <cfRule type="top10" dxfId="2" priority="5" rank="3"/>
  </conditionalFormatting>
  <conditionalFormatting sqref="H2:H10">
    <cfRule type="top10" dxfId="1" priority="2" rank="3"/>
  </conditionalFormatting>
  <conditionalFormatting sqref="K2:K9">
    <cfRule type="top10" dxfId="0" priority="1" rank="3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showGridLines="0" tabSelected="1" workbookViewId="0">
      <selection activeCell="A5" sqref="A5"/>
    </sheetView>
  </sheetViews>
  <sheetFormatPr defaultRowHeight="14.4" x14ac:dyDescent="0.3"/>
  <cols>
    <col min="1" max="1" width="51.33203125" style="17" bestFit="1" customWidth="1"/>
    <col min="2" max="2" width="62.21875" style="15" bestFit="1" customWidth="1"/>
    <col min="3" max="16384" width="8.88671875" style="15"/>
  </cols>
  <sheetData>
    <row r="1" spans="1:10" ht="91.8" x14ac:dyDescent="1.65">
      <c r="A1" s="23" t="s">
        <v>38</v>
      </c>
      <c r="B1" s="23"/>
      <c r="C1" s="23"/>
      <c r="D1" s="23"/>
      <c r="E1" s="23"/>
      <c r="F1" s="23"/>
      <c r="G1" s="23"/>
      <c r="H1" s="23"/>
      <c r="I1" s="23"/>
      <c r="J1" s="23"/>
    </row>
    <row r="5" spans="1:10" ht="63.6" x14ac:dyDescent="1.1499999999999999">
      <c r="A5" s="13"/>
      <c r="B5" s="18" t="s">
        <v>35</v>
      </c>
    </row>
    <row r="7" spans="1:10" ht="63.6" x14ac:dyDescent="1.1499999999999999">
      <c r="A7" s="22">
        <f>IF(A5 &lt;= 600000, 0,
IF(A5 &lt;= 1200000, 0.05 * (A5 - 600000),
IF(A5 &lt;= 2200000, 30000 + 0.15 * (A5 - 1200000),
IF(A5 &lt;= 2400000, 180000 + 0.25 * (A5 - 2200000),
IF(A5 &lt;= 3200000, 230000 + 0.25 * (A5 - 2400000),
IF(A5 &lt;= 3600000, 430000 + 0.3 * (A5 - 3200000),
IF(A5 &lt;= 4100000, 550000 + 0.3 * (A5 - 3600000),
IF(A5 &lt;= 6000000, 700000 + 0.35 * (A5 - 4100000),
1365000 + 0.35 * (A5 - 6000000)))))))))</f>
        <v>0</v>
      </c>
      <c r="B7" s="14" t="s">
        <v>36</v>
      </c>
    </row>
    <row r="9" spans="1:10" x14ac:dyDescent="0.3">
      <c r="A9" s="19">
        <f>A5/12</f>
        <v>0</v>
      </c>
      <c r="B9" s="21" t="s">
        <v>37</v>
      </c>
    </row>
    <row r="10" spans="1:10" x14ac:dyDescent="0.3">
      <c r="A10" s="19">
        <f>A7/12</f>
        <v>0</v>
      </c>
      <c r="B10" s="21" t="s">
        <v>39</v>
      </c>
    </row>
    <row r="11" spans="1:10" x14ac:dyDescent="0.3">
      <c r="A11" s="20">
        <f>A9-A10</f>
        <v>0</v>
      </c>
      <c r="B11" s="21" t="s">
        <v>40</v>
      </c>
    </row>
    <row r="12" spans="1:10" x14ac:dyDescent="0.3">
      <c r="A12" s="16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Rates</vt:lpstr>
      <vt:lpstr>Tax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Nabeel Ejaz</dc:creator>
  <cp:lastModifiedBy>Nabeel Ejaz</cp:lastModifiedBy>
  <dcterms:created xsi:type="dcterms:W3CDTF">2024-06-16T10:42:20Z</dcterms:created>
  <dcterms:modified xsi:type="dcterms:W3CDTF">2024-06-25T11:59:38Z</dcterms:modified>
</cp:coreProperties>
</file>